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4093C806-0466-430D-ABA7-77DDE8C15253}" xr6:coauthVersionLast="47" xr6:coauthVersionMax="47" xr10:uidLastSave="{00000000-0000-0000-0000-000000000000}"/>
  <bookViews>
    <workbookView xWindow="-108" yWindow="-108" windowWidth="23256" windowHeight="12456" tabRatio="918" xr2:uid="{00000000-000D-0000-FFFF-FFFF00000000}"/>
  </bookViews>
  <sheets>
    <sheet name="ROI - Foco" sheetId="3" r:id="rId1"/>
    <sheet name="ROI - SF - FoF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4" i="2" l="1"/>
  <c r="E36" i="3"/>
  <c r="E24" i="3"/>
  <c r="E26" i="3"/>
  <c r="E32" i="3" s="1"/>
  <c r="D24" i="2"/>
  <c r="D26" i="2"/>
</calcChain>
</file>

<file path=xl/sharedStrings.xml><?xml version="1.0" encoding="utf-8"?>
<sst xmlns="http://schemas.openxmlformats.org/spreadsheetml/2006/main" count="94" uniqueCount="62">
  <si>
    <t>FINANCIAL ANALYSIS</t>
  </si>
  <si>
    <t>Initial Investment</t>
  </si>
  <si>
    <t>ROI</t>
  </si>
  <si>
    <t>PAY BACK PERIOD</t>
  </si>
  <si>
    <t>Pay Back Period (in Months)</t>
  </si>
  <si>
    <t>Pay Back Period (in Years)</t>
  </si>
  <si>
    <t>Remarks If Any</t>
  </si>
  <si>
    <t>Location -- &gt;</t>
  </si>
  <si>
    <t>Type of City -- &gt;</t>
  </si>
  <si>
    <t>Total Investment</t>
  </si>
  <si>
    <t>RETURN ON INVESTMENT</t>
  </si>
  <si>
    <t>Restaurant Set Up</t>
  </si>
  <si>
    <t>Inclusive of Computer, Printer, Software &amp; Music System, Tables &amp; Chairs, Wall Fans, Insect Killer, LCD TV, CC Camera, Air Freshner etc.</t>
  </si>
  <si>
    <t>Counter Set Up &amp; Dine In</t>
  </si>
  <si>
    <t>Inclusive of Trays, Knifes, Sauce Bottles, Spatulla, Fork &amp; Knife, Steel Containers, Water Glass, Plastic Fork &amp; Knife, Straw Dispenser, Cutting Board, Wiping Cloth, Scruber, Wiper, Mopstick, Magic Pad, Tooth Pick Stand, Dust Bins with Lid, Tongs, Pens, Calculator, etc.</t>
  </si>
  <si>
    <t>Utensils &amp; Stationery</t>
  </si>
  <si>
    <t>Numbers Planned -- &gt;</t>
  </si>
  <si>
    <t>Kitchen Essentials &amp; Legal License</t>
  </si>
  <si>
    <t>Inclusive of Food Dept License, Exhaust Hood, Freezer, Hot Plates, Induction Cook Top, Rice Cooker, Stove Burner, Water Filter, Blenders, etc.</t>
  </si>
  <si>
    <t>Metro - Kolkata</t>
  </si>
  <si>
    <t>1 Outlets to be opened in First Year of Operation</t>
  </si>
  <si>
    <t>Security Deposit</t>
  </si>
  <si>
    <t xml:space="preserve">Inclusive of Sign Board, Menu Board, Graphic Design etc. </t>
  </si>
  <si>
    <t>Outside Branding &amp; Visibility</t>
  </si>
  <si>
    <t>Cost of Building up the inside layout of the restaurant including Air Conditioner</t>
  </si>
  <si>
    <t>Area Requirement -- &gt;</t>
  </si>
  <si>
    <t>1200-1500 Sq Ft</t>
  </si>
  <si>
    <t>Service Offerred -- &gt;</t>
  </si>
  <si>
    <t>Cuisine Offered -- &gt;</t>
  </si>
  <si>
    <t>Type of Kiosk -- &gt;</t>
  </si>
  <si>
    <t>Type of Menu -- &gt;</t>
  </si>
  <si>
    <t>Take Away</t>
  </si>
  <si>
    <t>Outdoor Outlet Opening Fees charged by India Master Franchisee - To Be Shared With The Brand Owner</t>
  </si>
  <si>
    <r>
      <t xml:space="preserve">Should Be Next to the </t>
    </r>
    <r>
      <rPr>
        <b/>
        <sz val="8"/>
        <color theme="1"/>
        <rFont val="Calibri"/>
        <family val="2"/>
        <scheme val="minor"/>
      </rPr>
      <t>High Footfall High Street</t>
    </r>
    <r>
      <rPr>
        <sz val="8"/>
        <color theme="1"/>
        <rFont val="Calibri"/>
        <family val="2"/>
        <scheme val="minor"/>
      </rPr>
      <t xml:space="preserve"> with a </t>
    </r>
    <r>
      <rPr>
        <b/>
        <sz val="8"/>
        <color theme="1"/>
        <rFont val="Calibri"/>
        <family val="2"/>
        <scheme val="minor"/>
      </rPr>
      <t>frontage of 20ft+</t>
    </r>
    <r>
      <rPr>
        <sz val="8"/>
        <color theme="1"/>
        <rFont val="Calibri"/>
        <family val="2"/>
        <scheme val="minor"/>
      </rPr>
      <t xml:space="preserve"> and </t>
    </r>
    <r>
      <rPr>
        <b/>
        <sz val="8"/>
        <color theme="1"/>
        <rFont val="Calibri"/>
        <family val="2"/>
        <scheme val="minor"/>
      </rPr>
      <t>ceiling height of 12ft+</t>
    </r>
  </si>
  <si>
    <t>Interest Free and Refundable Security Deposit in the form of Bank Guarantee or Bank Cheque - Assumed 3 Months of Rentals</t>
  </si>
  <si>
    <t>Dine In</t>
  </si>
  <si>
    <t>Franchisee Term -- &gt;</t>
  </si>
  <si>
    <t>5 Years</t>
  </si>
  <si>
    <t>Franchisee Agreement is made for a 5 year Period with a periodic review mechanism</t>
  </si>
  <si>
    <t>Territory Protection -- &gt;</t>
  </si>
  <si>
    <t>Territory Protection provides a set of exclusivity within a confined boundary that another franchisee will not be appointed</t>
  </si>
  <si>
    <r>
      <t xml:space="preserve">Fuel Bunk Should Be Next to the </t>
    </r>
    <r>
      <rPr>
        <b/>
        <sz val="8"/>
        <color theme="1"/>
        <rFont val="Calibri"/>
        <family val="2"/>
        <scheme val="minor"/>
      </rPr>
      <t>High Footfall High Street</t>
    </r>
    <r>
      <rPr>
        <sz val="8"/>
        <color theme="1"/>
        <rFont val="Calibri"/>
        <family val="2"/>
        <scheme val="minor"/>
      </rPr>
      <t xml:space="preserve"> or High Density Locality</t>
    </r>
  </si>
  <si>
    <t>Type of Outlet -- &gt;</t>
  </si>
  <si>
    <t>Ownership</t>
  </si>
  <si>
    <t>Muglai</t>
  </si>
  <si>
    <t>Biriyani Rolls &amp; Kebabs</t>
  </si>
  <si>
    <t xml:space="preserve"> Kolkata &amp; Suburban</t>
  </si>
  <si>
    <t>In next three months</t>
  </si>
  <si>
    <t xml:space="preserve">Interest Free andNon Refundable Security Deposit </t>
  </si>
  <si>
    <t>Amount</t>
  </si>
  <si>
    <t>2-3 Km Radius</t>
  </si>
  <si>
    <t>150-200 sqtf</t>
  </si>
  <si>
    <t>Casual Dine In</t>
  </si>
  <si>
    <t>5 Km Radius</t>
  </si>
  <si>
    <t>Dine in takeaway home delivery</t>
  </si>
  <si>
    <t>Mughlai and North Indian</t>
  </si>
  <si>
    <t>25000 per month after 2 months from initiation</t>
  </si>
  <si>
    <t xml:space="preserve">Months </t>
  </si>
  <si>
    <t xml:space="preserve"> Franchisee royalty   Fees</t>
  </si>
  <si>
    <t>In lakhs</t>
  </si>
  <si>
    <t>months</t>
  </si>
  <si>
    <t>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</si>
</sst>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INR]\ #,##0.00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164" fontId="3" fillId="0" borderId="5" xfId="0" applyNumberFormat="1" applyFont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164" fontId="2" fillId="3" borderId="5" xfId="0" applyNumberFormat="1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1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165" fontId="2" fillId="3" borderId="5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vertical="center" wrapText="1"/>
    </xf>
    <xf numFmtId="0" fontId="7" fillId="4" borderId="5" xfId="0" applyFont="1" applyFill="1" applyBorder="1" applyAlignment="1">
      <alignment vertical="center"/>
    </xf>
    <xf numFmtId="164" fontId="7" fillId="4" borderId="5" xfId="0" applyNumberFormat="1" applyFont="1" applyFill="1" applyBorder="1" applyAlignment="1">
      <alignment vertical="center"/>
    </xf>
    <xf numFmtId="9" fontId="0" fillId="0" borderId="5" xfId="1" applyFont="1" applyBorder="1" applyAlignment="1">
      <alignment vertical="center"/>
    </xf>
    <xf numFmtId="0" fontId="8" fillId="0" borderId="0" xfId="2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8" xfId="0" applyFill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164" fontId="0" fillId="0" borderId="0" xfId="0" applyNumberFormat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1" applyNumberFormat="1" applyFont="1" applyBorder="1" applyAlignment="1">
      <alignment horizontal="center"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51CC7-0DE1-46D9-9D2C-16FF00786B4D}">
  <dimension ref="B1:K42"/>
  <sheetViews>
    <sheetView showGridLines="0" tabSelected="1" zoomScale="110" zoomScaleNormal="110" workbookViewId="0">
      <pane xSplit="2" ySplit="1" topLeftCell="C22" activePane="bottomRight" state="frozen"/>
      <selection pane="topRight" activeCell="C1" sqref="C1"/>
      <selection pane="bottomLeft" activeCell="A5" sqref="A5"/>
      <selection pane="bottomRight" activeCell="H42" sqref="H42"/>
    </sheetView>
  </sheetViews>
  <sheetFormatPr defaultColWidth="9.109375" defaultRowHeight="14.4" x14ac:dyDescent="0.3"/>
  <cols>
    <col min="1" max="1" width="3.5546875" style="21" customWidth="1"/>
    <col min="2" max="2" width="36.88671875" style="21" customWidth="1"/>
    <col min="3" max="4" width="0.88671875" style="21" customWidth="1"/>
    <col min="5" max="5" width="20.6640625" style="21" customWidth="1"/>
    <col min="6" max="7" width="0.88671875" style="21" customWidth="1"/>
    <col min="8" max="8" width="112.88671875" style="21" bestFit="1" customWidth="1"/>
    <col min="9" max="9" width="0.88671875" style="21" customWidth="1"/>
    <col min="10" max="10" width="9.109375" style="21"/>
    <col min="11" max="11" width="11.33203125" style="21" bestFit="1" customWidth="1"/>
    <col min="12" max="16384" width="9.109375" style="21"/>
  </cols>
  <sheetData>
    <row r="1" spans="2:11" x14ac:dyDescent="0.3">
      <c r="C1" s="28"/>
      <c r="D1" s="28"/>
      <c r="E1" s="36"/>
      <c r="F1" s="28"/>
    </row>
    <row r="2" spans="2:11" x14ac:dyDescent="0.3">
      <c r="B2" s="32" t="s">
        <v>0</v>
      </c>
      <c r="C2" s="25"/>
      <c r="D2" s="25"/>
      <c r="E2" s="33"/>
      <c r="F2" s="25"/>
      <c r="G2" s="22"/>
      <c r="H2" s="20"/>
      <c r="I2" s="22"/>
      <c r="K2" s="19"/>
    </row>
    <row r="3" spans="2:11" ht="6.75" customHeight="1" x14ac:dyDescent="0.3">
      <c r="B3" s="27"/>
      <c r="C3" s="25"/>
      <c r="D3" s="25"/>
      <c r="E3" s="28"/>
      <c r="F3" s="25"/>
      <c r="G3" s="25"/>
      <c r="H3" s="26"/>
      <c r="I3" s="25"/>
    </row>
    <row r="4" spans="2:11" x14ac:dyDescent="0.3">
      <c r="B4" s="1" t="s">
        <v>42</v>
      </c>
      <c r="C4" s="25"/>
      <c r="D4" s="25"/>
      <c r="E4" s="2" t="s">
        <v>43</v>
      </c>
      <c r="F4" s="25"/>
      <c r="G4" s="25"/>
      <c r="H4" s="3" t="s">
        <v>6</v>
      </c>
      <c r="I4" s="25"/>
    </row>
    <row r="5" spans="2:11" ht="6.75" customHeight="1" x14ac:dyDescent="0.3">
      <c r="B5" s="27"/>
      <c r="C5" s="25"/>
      <c r="D5" s="25"/>
      <c r="E5" s="28"/>
      <c r="F5" s="25"/>
      <c r="G5" s="25"/>
      <c r="H5" s="29"/>
      <c r="I5" s="25"/>
    </row>
    <row r="6" spans="2:11" x14ac:dyDescent="0.3">
      <c r="B6" s="1" t="s">
        <v>36</v>
      </c>
      <c r="C6" s="25"/>
      <c r="D6" s="25"/>
      <c r="E6" s="31" t="s">
        <v>37</v>
      </c>
      <c r="F6" s="25"/>
      <c r="G6" s="25"/>
      <c r="H6" s="8" t="s">
        <v>38</v>
      </c>
      <c r="I6" s="25"/>
    </row>
    <row r="7" spans="2:11" ht="6.75" customHeight="1" x14ac:dyDescent="0.3">
      <c r="B7" s="27"/>
      <c r="C7" s="25"/>
      <c r="D7" s="25"/>
      <c r="E7" s="28"/>
      <c r="F7" s="25"/>
      <c r="G7" s="25"/>
      <c r="H7" s="29"/>
      <c r="I7" s="25"/>
    </row>
    <row r="8" spans="2:11" x14ac:dyDescent="0.3">
      <c r="B8" s="1" t="s">
        <v>39</v>
      </c>
      <c r="C8" s="25"/>
      <c r="D8" s="25"/>
      <c r="E8" s="31" t="s">
        <v>50</v>
      </c>
      <c r="F8" s="25"/>
      <c r="G8" s="25"/>
      <c r="H8" s="35" t="s">
        <v>40</v>
      </c>
      <c r="I8" s="25"/>
    </row>
    <row r="9" spans="2:11" ht="6.75" customHeight="1" x14ac:dyDescent="0.3">
      <c r="B9" s="27"/>
      <c r="C9" s="25"/>
      <c r="D9" s="25"/>
      <c r="E9" s="28"/>
      <c r="F9" s="25"/>
      <c r="G9" s="25"/>
      <c r="H9" s="29"/>
      <c r="I9" s="25"/>
    </row>
    <row r="10" spans="2:11" x14ac:dyDescent="0.3">
      <c r="B10" s="11" t="s">
        <v>25</v>
      </c>
      <c r="C10" s="25"/>
      <c r="D10" s="25"/>
      <c r="E10" s="31" t="s">
        <v>51</v>
      </c>
      <c r="F10" s="25"/>
      <c r="G10" s="25"/>
      <c r="H10" s="3"/>
      <c r="I10" s="25"/>
    </row>
    <row r="11" spans="2:11" ht="6.75" customHeight="1" x14ac:dyDescent="0.3">
      <c r="B11" s="27"/>
      <c r="C11" s="25"/>
      <c r="D11" s="25"/>
      <c r="E11" s="28"/>
      <c r="F11" s="25"/>
      <c r="G11" s="25"/>
      <c r="H11" s="29"/>
      <c r="I11" s="25"/>
    </row>
    <row r="12" spans="2:11" x14ac:dyDescent="0.3">
      <c r="B12" s="11" t="s">
        <v>27</v>
      </c>
      <c r="C12" s="25"/>
      <c r="D12" s="25"/>
      <c r="E12" s="31" t="s">
        <v>31</v>
      </c>
      <c r="F12" s="25"/>
      <c r="G12" s="25"/>
      <c r="H12" s="3"/>
      <c r="I12" s="25"/>
    </row>
    <row r="13" spans="2:11" ht="6.75" customHeight="1" x14ac:dyDescent="0.3">
      <c r="B13" s="27"/>
      <c r="C13" s="25"/>
      <c r="D13" s="25"/>
      <c r="E13" s="28"/>
      <c r="F13" s="25"/>
      <c r="G13" s="25"/>
      <c r="H13" s="29"/>
      <c r="I13" s="25"/>
    </row>
    <row r="14" spans="2:11" x14ac:dyDescent="0.3">
      <c r="B14" s="11" t="s">
        <v>28</v>
      </c>
      <c r="C14" s="25"/>
      <c r="D14" s="25"/>
      <c r="E14" s="31" t="s">
        <v>44</v>
      </c>
      <c r="F14" s="25"/>
      <c r="G14" s="25"/>
      <c r="H14" s="3"/>
      <c r="I14" s="25"/>
    </row>
    <row r="15" spans="2:11" ht="6.75" customHeight="1" x14ac:dyDescent="0.3">
      <c r="B15" s="27"/>
      <c r="C15" s="25"/>
      <c r="D15" s="25"/>
      <c r="E15" s="28"/>
      <c r="F15" s="25"/>
      <c r="G15" s="25"/>
      <c r="H15" s="29"/>
      <c r="I15" s="25"/>
    </row>
    <row r="16" spans="2:11" x14ac:dyDescent="0.3">
      <c r="B16" s="11" t="s">
        <v>30</v>
      </c>
      <c r="C16" s="25"/>
      <c r="D16" s="25"/>
      <c r="E16" s="31" t="s">
        <v>45</v>
      </c>
      <c r="F16" s="25"/>
      <c r="G16" s="25"/>
      <c r="H16" s="3"/>
      <c r="I16" s="25"/>
    </row>
    <row r="17" spans="2:9" ht="6.75" customHeight="1" x14ac:dyDescent="0.3">
      <c r="B17" s="27"/>
      <c r="C17" s="25"/>
      <c r="D17" s="25"/>
      <c r="E17" s="28"/>
      <c r="F17" s="25"/>
      <c r="G17" s="25"/>
      <c r="H17" s="29"/>
      <c r="I17" s="25"/>
    </row>
    <row r="18" spans="2:9" x14ac:dyDescent="0.3">
      <c r="B18" s="11" t="s">
        <v>8</v>
      </c>
      <c r="C18" s="25"/>
      <c r="D18" s="25"/>
      <c r="E18" s="12" t="s">
        <v>46</v>
      </c>
      <c r="F18" s="25"/>
      <c r="G18" s="25"/>
      <c r="H18" s="3"/>
      <c r="I18" s="25"/>
    </row>
    <row r="19" spans="2:9" ht="6.75" customHeight="1" x14ac:dyDescent="0.3">
      <c r="B19" s="27"/>
      <c r="C19" s="25"/>
      <c r="D19" s="25"/>
      <c r="E19" s="28"/>
      <c r="F19" s="25"/>
      <c r="G19" s="25"/>
      <c r="H19" s="29"/>
      <c r="I19" s="25"/>
    </row>
    <row r="20" spans="2:9" x14ac:dyDescent="0.3">
      <c r="B20" s="11" t="s">
        <v>7</v>
      </c>
      <c r="C20" s="25"/>
      <c r="D20" s="25"/>
      <c r="E20" s="12" t="s">
        <v>31</v>
      </c>
      <c r="F20" s="25"/>
      <c r="G20" s="25"/>
      <c r="H20" s="8" t="s">
        <v>41</v>
      </c>
      <c r="I20" s="25"/>
    </row>
    <row r="21" spans="2:9" ht="6.75" customHeight="1" x14ac:dyDescent="0.3">
      <c r="B21" s="27"/>
      <c r="C21" s="25"/>
      <c r="D21" s="25"/>
      <c r="E21" s="28"/>
      <c r="F21" s="25"/>
      <c r="G21" s="25"/>
      <c r="H21" s="29"/>
      <c r="I21" s="25"/>
    </row>
    <row r="22" spans="2:9" x14ac:dyDescent="0.3">
      <c r="B22" s="11" t="s">
        <v>16</v>
      </c>
      <c r="C22" s="25"/>
      <c r="D22" s="25"/>
      <c r="E22" s="12">
        <v>30</v>
      </c>
      <c r="F22" s="25"/>
      <c r="G22" s="25"/>
      <c r="H22" s="8" t="s">
        <v>47</v>
      </c>
      <c r="I22" s="25"/>
    </row>
    <row r="23" spans="2:9" ht="6.75" customHeight="1" x14ac:dyDescent="0.3">
      <c r="B23" s="27"/>
      <c r="C23" s="25"/>
      <c r="D23" s="25"/>
      <c r="E23" s="28"/>
      <c r="F23" s="25"/>
      <c r="G23" s="25"/>
      <c r="H23" s="29"/>
      <c r="I23" s="25"/>
    </row>
    <row r="24" spans="2:9" x14ac:dyDescent="0.3">
      <c r="B24" s="4" t="s">
        <v>21</v>
      </c>
      <c r="C24" s="25"/>
      <c r="D24" s="25"/>
      <c r="E24" s="5">
        <f>200000</f>
        <v>200000</v>
      </c>
      <c r="F24" s="25"/>
      <c r="G24" s="25"/>
      <c r="H24" s="8" t="s">
        <v>48</v>
      </c>
      <c r="I24" s="25"/>
    </row>
    <row r="25" spans="2:9" x14ac:dyDescent="0.3">
      <c r="B25" s="4"/>
      <c r="C25" s="25"/>
      <c r="D25" s="25"/>
      <c r="E25" s="5"/>
      <c r="F25" s="25"/>
      <c r="G25" s="25"/>
      <c r="H25" s="8"/>
      <c r="I25" s="25"/>
    </row>
    <row r="26" spans="2:9" x14ac:dyDescent="0.3">
      <c r="B26" s="16" t="s">
        <v>1</v>
      </c>
      <c r="C26" s="25"/>
      <c r="D26" s="25"/>
      <c r="E26" s="17">
        <f>SUM(E27:E31)</f>
        <v>800000</v>
      </c>
      <c r="F26" s="25"/>
      <c r="G26" s="25"/>
      <c r="H26" s="8"/>
      <c r="I26" s="25"/>
    </row>
    <row r="27" spans="2:9" x14ac:dyDescent="0.3">
      <c r="B27" s="14" t="s">
        <v>23</v>
      </c>
      <c r="C27" s="25"/>
      <c r="D27" s="25"/>
      <c r="E27" s="37">
        <v>800000</v>
      </c>
      <c r="F27" s="25"/>
      <c r="G27" s="25"/>
      <c r="H27" s="8" t="s">
        <v>22</v>
      </c>
      <c r="I27" s="25"/>
    </row>
    <row r="28" spans="2:9" x14ac:dyDescent="0.3">
      <c r="B28" s="14" t="s">
        <v>11</v>
      </c>
      <c r="C28" s="25"/>
      <c r="D28" s="25"/>
      <c r="E28" s="38"/>
      <c r="F28" s="25"/>
      <c r="G28" s="25"/>
      <c r="H28" s="8" t="s">
        <v>24</v>
      </c>
      <c r="I28" s="25"/>
    </row>
    <row r="29" spans="2:9" x14ac:dyDescent="0.3">
      <c r="B29" s="14" t="s">
        <v>13</v>
      </c>
      <c r="C29" s="25"/>
      <c r="D29" s="25"/>
      <c r="E29" s="38"/>
      <c r="F29" s="25"/>
      <c r="G29" s="25"/>
      <c r="H29" s="15" t="s">
        <v>12</v>
      </c>
      <c r="I29" s="25"/>
    </row>
    <row r="30" spans="2:9" x14ac:dyDescent="0.3">
      <c r="B30" s="14" t="s">
        <v>17</v>
      </c>
      <c r="C30" s="25"/>
      <c r="D30" s="25"/>
      <c r="E30" s="38"/>
      <c r="F30" s="25"/>
      <c r="G30" s="25"/>
      <c r="H30" s="15" t="s">
        <v>18</v>
      </c>
      <c r="I30" s="25"/>
    </row>
    <row r="31" spans="2:9" ht="20.399999999999999" x14ac:dyDescent="0.3">
      <c r="B31" s="14" t="s">
        <v>15</v>
      </c>
      <c r="C31" s="25"/>
      <c r="D31" s="25"/>
      <c r="E31" s="39"/>
      <c r="F31" s="25"/>
      <c r="G31" s="25"/>
      <c r="H31" s="15" t="s">
        <v>14</v>
      </c>
      <c r="I31" s="25"/>
    </row>
    <row r="32" spans="2:9" x14ac:dyDescent="0.3">
      <c r="B32" s="6" t="s">
        <v>9</v>
      </c>
      <c r="C32" s="25"/>
      <c r="D32" s="25"/>
      <c r="E32" s="7">
        <f>E26+E24+E25</f>
        <v>1000000</v>
      </c>
      <c r="F32" s="25"/>
      <c r="G32" s="25"/>
      <c r="H32" s="9"/>
      <c r="I32" s="25"/>
    </row>
    <row r="33" spans="2:9" x14ac:dyDescent="0.3">
      <c r="B33" s="26"/>
      <c r="C33" s="25"/>
      <c r="D33" s="25"/>
      <c r="E33" s="18"/>
      <c r="F33" s="25"/>
      <c r="G33" s="25"/>
      <c r="H33" s="26"/>
      <c r="I33" s="25"/>
    </row>
    <row r="34" spans="2:9" x14ac:dyDescent="0.3">
      <c r="B34" s="34" t="s">
        <v>10</v>
      </c>
      <c r="C34" s="25"/>
      <c r="D34" s="25"/>
      <c r="E34" s="34"/>
      <c r="F34" s="25"/>
      <c r="G34" s="25"/>
      <c r="H34" s="30"/>
      <c r="I34" s="25"/>
    </row>
    <row r="35" spans="2:9" ht="6.75" customHeight="1" x14ac:dyDescent="0.3">
      <c r="B35" s="23"/>
      <c r="C35" s="25"/>
      <c r="D35" s="25"/>
      <c r="E35" s="24"/>
      <c r="F35" s="25"/>
      <c r="G35" s="25"/>
      <c r="H35" s="26"/>
      <c r="I35" s="25"/>
    </row>
    <row r="36" spans="2:9" x14ac:dyDescent="0.3">
      <c r="B36" s="4" t="s">
        <v>2</v>
      </c>
      <c r="C36" s="25"/>
      <c r="D36" s="25"/>
      <c r="E36" s="40">
        <f>25000*60</f>
        <v>1500000</v>
      </c>
      <c r="F36" s="25"/>
      <c r="G36" s="25"/>
      <c r="H36" s="8" t="s">
        <v>56</v>
      </c>
      <c r="I36" s="25"/>
    </row>
    <row r="37" spans="2:9" x14ac:dyDescent="0.3">
      <c r="B37" s="26"/>
      <c r="C37" s="25"/>
      <c r="D37" s="25"/>
      <c r="E37" s="26"/>
      <c r="F37" s="25"/>
      <c r="G37" s="25"/>
      <c r="H37" s="26"/>
      <c r="I37" s="25"/>
    </row>
    <row r="38" spans="2:9" x14ac:dyDescent="0.3">
      <c r="B38" s="34" t="s">
        <v>3</v>
      </c>
      <c r="C38" s="25"/>
      <c r="D38" s="25"/>
      <c r="E38" s="34"/>
      <c r="F38" s="25"/>
      <c r="G38" s="25"/>
      <c r="H38" s="30"/>
      <c r="I38" s="25"/>
    </row>
    <row r="39" spans="2:9" ht="6.75" customHeight="1" x14ac:dyDescent="0.3">
      <c r="B39" s="23"/>
      <c r="C39" s="25"/>
      <c r="D39" s="25"/>
      <c r="E39" s="24"/>
      <c r="F39" s="25"/>
      <c r="G39" s="25"/>
      <c r="H39" s="26"/>
      <c r="I39" s="25"/>
    </row>
    <row r="40" spans="2:9" x14ac:dyDescent="0.3">
      <c r="B40" s="4" t="s">
        <v>4</v>
      </c>
      <c r="C40" s="25"/>
      <c r="D40" s="25"/>
      <c r="E40" s="10">
        <v>60</v>
      </c>
      <c r="F40" s="25"/>
      <c r="G40" s="25"/>
      <c r="H40" s="8" t="s">
        <v>57</v>
      </c>
      <c r="I40" s="25"/>
    </row>
    <row r="41" spans="2:9" x14ac:dyDescent="0.3">
      <c r="B41" s="6" t="s">
        <v>49</v>
      </c>
      <c r="C41" s="25"/>
      <c r="D41" s="25"/>
      <c r="E41" s="13"/>
      <c r="F41" s="25"/>
      <c r="G41" s="25"/>
      <c r="H41" s="9"/>
      <c r="I41" s="25"/>
    </row>
    <row r="42" spans="2:9" x14ac:dyDescent="0.3">
      <c r="B42" s="26"/>
      <c r="C42" s="29"/>
      <c r="D42" s="29"/>
      <c r="E42" s="26"/>
      <c r="F42" s="29"/>
      <c r="G42" s="29"/>
      <c r="H42" s="26"/>
      <c r="I42" s="29"/>
    </row>
  </sheetData>
  <mergeCells count="1">
    <mergeCell ref="E27:E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44327-6AF1-4B2C-9DFC-2355441AE0FE}">
  <dimension ref="B1:J40"/>
  <sheetViews>
    <sheetView showGridLines="0" zoomScale="110" zoomScaleNormal="110" workbookViewId="0">
      <pane xSplit="2" ySplit="1" topLeftCell="C2" activePane="bottomRight" state="frozen"/>
      <selection pane="topRight" activeCell="C1" sqref="C1"/>
      <selection pane="bottomLeft" activeCell="A5" sqref="A5"/>
      <selection pane="bottomRight" activeCell="D39" sqref="D39"/>
    </sheetView>
  </sheetViews>
  <sheetFormatPr defaultColWidth="9.109375" defaultRowHeight="14.4" x14ac:dyDescent="0.3"/>
  <cols>
    <col min="1" max="1" width="3.5546875" style="21" customWidth="1"/>
    <col min="2" max="2" width="36.88671875" style="21" customWidth="1"/>
    <col min="3" max="3" width="0.88671875" style="21" customWidth="1"/>
    <col min="4" max="4" width="24.21875" style="21" bestFit="1" customWidth="1"/>
    <col min="5" max="6" width="0.88671875" style="21" customWidth="1"/>
    <col min="7" max="7" width="112.88671875" style="21" bestFit="1" customWidth="1"/>
    <col min="8" max="8" width="0.88671875" style="21" customWidth="1"/>
    <col min="9" max="9" width="9.109375" style="21"/>
    <col min="10" max="10" width="11.33203125" style="21" bestFit="1" customWidth="1"/>
    <col min="11" max="16384" width="9.109375" style="21"/>
  </cols>
  <sheetData>
    <row r="1" spans="2:10" x14ac:dyDescent="0.3">
      <c r="C1" s="28"/>
      <c r="E1" s="28"/>
    </row>
    <row r="2" spans="2:10" x14ac:dyDescent="0.3">
      <c r="B2" s="32" t="s">
        <v>0</v>
      </c>
      <c r="C2" s="25"/>
      <c r="D2" s="33"/>
      <c r="E2" s="25"/>
      <c r="F2" s="22"/>
      <c r="G2" s="20"/>
      <c r="H2" s="22"/>
      <c r="J2" s="19"/>
    </row>
    <row r="3" spans="2:10" ht="6.75" customHeight="1" x14ac:dyDescent="0.3">
      <c r="B3" s="27"/>
      <c r="C3" s="25"/>
      <c r="D3" s="28"/>
      <c r="E3" s="25"/>
      <c r="F3" s="25"/>
      <c r="G3" s="26"/>
      <c r="H3" s="25"/>
    </row>
    <row r="4" spans="2:10" x14ac:dyDescent="0.3">
      <c r="B4" s="1" t="s">
        <v>29</v>
      </c>
      <c r="C4" s="25"/>
      <c r="D4" s="2" t="s">
        <v>52</v>
      </c>
      <c r="E4" s="25"/>
      <c r="F4" s="25"/>
      <c r="G4" s="3" t="s">
        <v>6</v>
      </c>
      <c r="H4" s="25"/>
    </row>
    <row r="5" spans="2:10" ht="6.75" customHeight="1" x14ac:dyDescent="0.3">
      <c r="B5" s="27"/>
      <c r="C5" s="25"/>
      <c r="D5" s="28"/>
      <c r="E5" s="25"/>
      <c r="F5" s="25"/>
      <c r="G5" s="29"/>
      <c r="H5" s="25"/>
    </row>
    <row r="6" spans="2:10" x14ac:dyDescent="0.3">
      <c r="B6" s="1" t="s">
        <v>36</v>
      </c>
      <c r="C6" s="25"/>
      <c r="D6" s="31" t="s">
        <v>37</v>
      </c>
      <c r="E6" s="25"/>
      <c r="F6" s="25"/>
      <c r="G6" s="8" t="s">
        <v>38</v>
      </c>
      <c r="H6" s="25"/>
    </row>
    <row r="7" spans="2:10" ht="6.75" customHeight="1" x14ac:dyDescent="0.3">
      <c r="B7" s="27"/>
      <c r="C7" s="25"/>
      <c r="D7" s="28"/>
      <c r="E7" s="25"/>
      <c r="F7" s="25"/>
      <c r="G7" s="29"/>
      <c r="H7" s="25"/>
    </row>
    <row r="8" spans="2:10" x14ac:dyDescent="0.3">
      <c r="B8" s="1" t="s">
        <v>39</v>
      </c>
      <c r="C8" s="25"/>
      <c r="D8" s="31" t="s">
        <v>53</v>
      </c>
      <c r="E8" s="25"/>
      <c r="F8" s="25"/>
      <c r="G8" s="35" t="s">
        <v>40</v>
      </c>
      <c r="H8" s="25"/>
    </row>
    <row r="9" spans="2:10" ht="6.75" customHeight="1" x14ac:dyDescent="0.3">
      <c r="B9" s="27"/>
      <c r="C9" s="25"/>
      <c r="D9" s="28"/>
      <c r="E9" s="25"/>
      <c r="F9" s="25"/>
      <c r="G9" s="29"/>
      <c r="H9" s="25"/>
    </row>
    <row r="10" spans="2:10" x14ac:dyDescent="0.3">
      <c r="B10" s="11" t="s">
        <v>25</v>
      </c>
      <c r="C10" s="25"/>
      <c r="D10" s="31" t="s">
        <v>26</v>
      </c>
      <c r="E10" s="25"/>
      <c r="F10" s="25"/>
      <c r="G10" s="3"/>
      <c r="H10" s="25"/>
    </row>
    <row r="11" spans="2:10" ht="6.75" customHeight="1" x14ac:dyDescent="0.3">
      <c r="B11" s="27"/>
      <c r="C11" s="25"/>
      <c r="D11" s="28"/>
      <c r="E11" s="25"/>
      <c r="F11" s="25"/>
      <c r="G11" s="29"/>
      <c r="H11" s="25"/>
    </row>
    <row r="12" spans="2:10" x14ac:dyDescent="0.3">
      <c r="B12" s="11" t="s">
        <v>27</v>
      </c>
      <c r="C12" s="25"/>
      <c r="D12" s="31" t="s">
        <v>54</v>
      </c>
      <c r="E12" s="25"/>
      <c r="F12" s="25"/>
      <c r="G12" s="3"/>
      <c r="H12" s="25"/>
    </row>
    <row r="13" spans="2:10" ht="6.75" customHeight="1" x14ac:dyDescent="0.3">
      <c r="B13" s="27"/>
      <c r="C13" s="25"/>
      <c r="D13" s="28"/>
      <c r="E13" s="25"/>
      <c r="F13" s="25"/>
      <c r="G13" s="29"/>
      <c r="H13" s="25"/>
    </row>
    <row r="14" spans="2:10" x14ac:dyDescent="0.3">
      <c r="B14" s="11" t="s">
        <v>28</v>
      </c>
      <c r="C14" s="25"/>
      <c r="D14" s="31" t="s">
        <v>55</v>
      </c>
      <c r="E14" s="25"/>
      <c r="F14" s="25"/>
      <c r="G14" s="3"/>
      <c r="H14" s="25"/>
    </row>
    <row r="15" spans="2:10" ht="6.75" customHeight="1" x14ac:dyDescent="0.3">
      <c r="B15" s="27"/>
      <c r="C15" s="25"/>
      <c r="D15" s="28"/>
      <c r="E15" s="25"/>
      <c r="F15" s="25"/>
      <c r="G15" s="29"/>
      <c r="H15" s="25"/>
    </row>
    <row r="16" spans="2:10" x14ac:dyDescent="0.3">
      <c r="B16" s="11" t="s">
        <v>30</v>
      </c>
      <c r="C16" s="25"/>
      <c r="D16" s="31" t="s">
        <v>55</v>
      </c>
      <c r="E16" s="25"/>
      <c r="F16" s="25"/>
      <c r="G16" s="3"/>
      <c r="H16" s="25"/>
    </row>
    <row r="17" spans="2:8" ht="6.75" customHeight="1" x14ac:dyDescent="0.3">
      <c r="B17" s="27"/>
      <c r="C17" s="25"/>
      <c r="D17" s="28"/>
      <c r="E17" s="25"/>
      <c r="F17" s="25"/>
      <c r="G17" s="29"/>
      <c r="H17" s="25"/>
    </row>
    <row r="18" spans="2:8" hidden="1" x14ac:dyDescent="0.3">
      <c r="B18" s="11" t="s">
        <v>8</v>
      </c>
      <c r="C18" s="25"/>
      <c r="D18" s="12" t="s">
        <v>19</v>
      </c>
      <c r="E18" s="25"/>
      <c r="F18" s="25"/>
      <c r="G18" s="3"/>
      <c r="H18" s="25"/>
    </row>
    <row r="19" spans="2:8" ht="6.75" hidden="1" customHeight="1" x14ac:dyDescent="0.3">
      <c r="B19" s="27"/>
      <c r="C19" s="25"/>
      <c r="D19" s="28"/>
      <c r="E19" s="25"/>
      <c r="F19" s="25"/>
      <c r="G19" s="29"/>
      <c r="H19" s="25"/>
    </row>
    <row r="20" spans="2:8" hidden="1" x14ac:dyDescent="0.3">
      <c r="B20" s="11" t="s">
        <v>7</v>
      </c>
      <c r="C20" s="25"/>
      <c r="D20" s="12" t="s">
        <v>35</v>
      </c>
      <c r="E20" s="25"/>
      <c r="F20" s="25"/>
      <c r="G20" s="8" t="s">
        <v>33</v>
      </c>
      <c r="H20" s="25"/>
    </row>
    <row r="21" spans="2:8" ht="6.75" hidden="1" customHeight="1" x14ac:dyDescent="0.3">
      <c r="B21" s="27"/>
      <c r="C21" s="25"/>
      <c r="D21" s="28"/>
      <c r="E21" s="25"/>
      <c r="F21" s="25"/>
      <c r="G21" s="29"/>
      <c r="H21" s="25"/>
    </row>
    <row r="22" spans="2:8" hidden="1" x14ac:dyDescent="0.3">
      <c r="B22" s="11" t="s">
        <v>16</v>
      </c>
      <c r="C22" s="25"/>
      <c r="D22" s="12">
        <v>1</v>
      </c>
      <c r="E22" s="25"/>
      <c r="F22" s="25"/>
      <c r="G22" s="8" t="s">
        <v>20</v>
      </c>
      <c r="H22" s="25"/>
    </row>
    <row r="23" spans="2:8" ht="6.75" hidden="1" customHeight="1" x14ac:dyDescent="0.3">
      <c r="B23" s="27"/>
      <c r="C23" s="25"/>
      <c r="D23" s="28"/>
      <c r="E23" s="25"/>
      <c r="F23" s="25"/>
      <c r="G23" s="29"/>
      <c r="H23" s="25"/>
    </row>
    <row r="24" spans="2:8" hidden="1" x14ac:dyDescent="0.3">
      <c r="B24" s="4" t="s">
        <v>21</v>
      </c>
      <c r="C24" s="25"/>
      <c r="D24" s="5" t="e">
        <f>#REF!*3</f>
        <v>#REF!</v>
      </c>
      <c r="E24" s="25"/>
      <c r="F24" s="25"/>
      <c r="G24" s="8" t="s">
        <v>34</v>
      </c>
      <c r="H24" s="25"/>
    </row>
    <row r="25" spans="2:8" x14ac:dyDescent="0.3">
      <c r="B25" s="4" t="s">
        <v>58</v>
      </c>
      <c r="C25" s="25"/>
      <c r="D25" s="5">
        <v>500000</v>
      </c>
      <c r="E25" s="25"/>
      <c r="F25" s="25"/>
      <c r="G25" s="8" t="s">
        <v>32</v>
      </c>
      <c r="H25" s="25"/>
    </row>
    <row r="26" spans="2:8" hidden="1" x14ac:dyDescent="0.3">
      <c r="B26" s="16" t="s">
        <v>1</v>
      </c>
      <c r="C26" s="25"/>
      <c r="D26" s="17">
        <f>SUM(D27:D31)</f>
        <v>1850000</v>
      </c>
      <c r="E26" s="25"/>
      <c r="F26" s="25"/>
      <c r="G26" s="8"/>
      <c r="H26" s="25"/>
    </row>
    <row r="27" spans="2:8" hidden="1" x14ac:dyDescent="0.3">
      <c r="B27" s="14" t="s">
        <v>23</v>
      </c>
      <c r="C27" s="25"/>
      <c r="D27" s="5">
        <v>250000</v>
      </c>
      <c r="E27" s="25"/>
      <c r="F27" s="25"/>
      <c r="G27" s="8" t="s">
        <v>22</v>
      </c>
      <c r="H27" s="25"/>
    </row>
    <row r="28" spans="2:8" hidden="1" x14ac:dyDescent="0.3">
      <c r="B28" s="14" t="s">
        <v>11</v>
      </c>
      <c r="C28" s="25"/>
      <c r="D28" s="5">
        <v>700000</v>
      </c>
      <c r="E28" s="25"/>
      <c r="F28" s="25"/>
      <c r="G28" s="8" t="s">
        <v>24</v>
      </c>
      <c r="H28" s="25"/>
    </row>
    <row r="29" spans="2:8" hidden="1" x14ac:dyDescent="0.3">
      <c r="B29" s="14" t="s">
        <v>13</v>
      </c>
      <c r="C29" s="25"/>
      <c r="D29" s="5">
        <v>200000</v>
      </c>
      <c r="E29" s="25"/>
      <c r="F29" s="25"/>
      <c r="G29" s="15" t="s">
        <v>12</v>
      </c>
      <c r="H29" s="25"/>
    </row>
    <row r="30" spans="2:8" hidden="1" x14ac:dyDescent="0.3">
      <c r="B30" s="14" t="s">
        <v>17</v>
      </c>
      <c r="C30" s="25"/>
      <c r="D30" s="5">
        <v>600000</v>
      </c>
      <c r="E30" s="25"/>
      <c r="F30" s="25"/>
      <c r="G30" s="15" t="s">
        <v>18</v>
      </c>
      <c r="H30" s="25"/>
    </row>
    <row r="31" spans="2:8" ht="20.399999999999999" hidden="1" x14ac:dyDescent="0.3">
      <c r="B31" s="14" t="s">
        <v>15</v>
      </c>
      <c r="C31" s="25"/>
      <c r="D31" s="5">
        <v>100000</v>
      </c>
      <c r="E31" s="25"/>
      <c r="F31" s="25"/>
      <c r="G31" s="15" t="s">
        <v>14</v>
      </c>
      <c r="H31" s="25"/>
    </row>
    <row r="32" spans="2:8" x14ac:dyDescent="0.3">
      <c r="B32" s="6" t="s">
        <v>9</v>
      </c>
      <c r="C32" s="25"/>
      <c r="D32" s="7">
        <v>6500000</v>
      </c>
      <c r="E32" s="25"/>
      <c r="F32" s="25"/>
      <c r="G32" s="9"/>
      <c r="H32" s="25"/>
    </row>
    <row r="33" spans="2:8" ht="6.75" customHeight="1" x14ac:dyDescent="0.3">
      <c r="B33" s="23"/>
      <c r="C33" s="25"/>
      <c r="D33" s="24"/>
      <c r="E33" s="25"/>
      <c r="F33" s="25"/>
      <c r="G33" s="26"/>
      <c r="H33" s="25"/>
    </row>
    <row r="34" spans="2:8" x14ac:dyDescent="0.3">
      <c r="B34" s="4" t="s">
        <v>2</v>
      </c>
      <c r="C34" s="25"/>
      <c r="D34" s="40">
        <f>1.55*60</f>
        <v>93</v>
      </c>
      <c r="E34" s="25"/>
      <c r="F34" s="25"/>
      <c r="G34" s="8" t="s">
        <v>59</v>
      </c>
      <c r="H34" s="25"/>
    </row>
    <row r="35" spans="2:8" x14ac:dyDescent="0.3">
      <c r="B35" s="26"/>
      <c r="C35" s="25"/>
      <c r="D35" s="26"/>
      <c r="E35" s="25"/>
      <c r="F35" s="25"/>
      <c r="G35" s="26"/>
      <c r="H35" s="25"/>
    </row>
    <row r="36" spans="2:8" x14ac:dyDescent="0.3">
      <c r="B36" s="34" t="s">
        <v>3</v>
      </c>
      <c r="C36" s="25"/>
      <c r="D36" s="34"/>
      <c r="E36" s="25"/>
      <c r="F36" s="25"/>
      <c r="G36" s="30"/>
      <c r="H36" s="25"/>
    </row>
    <row r="37" spans="2:8" ht="6.75" customHeight="1" x14ac:dyDescent="0.3">
      <c r="B37" s="23"/>
      <c r="C37" s="25"/>
      <c r="D37" s="24"/>
      <c r="E37" s="25"/>
      <c r="F37" s="25"/>
      <c r="G37" s="26"/>
      <c r="H37" s="25"/>
    </row>
    <row r="38" spans="2:8" x14ac:dyDescent="0.3">
      <c r="B38" s="4" t="s">
        <v>4</v>
      </c>
      <c r="C38" s="25"/>
      <c r="D38" s="10">
        <v>60</v>
      </c>
      <c r="E38" s="25"/>
      <c r="F38" s="25"/>
      <c r="G38" s="8" t="s">
        <v>60</v>
      </c>
      <c r="H38" s="25"/>
    </row>
    <row r="39" spans="2:8" x14ac:dyDescent="0.3">
      <c r="B39" s="6" t="s">
        <v>5</v>
      </c>
      <c r="C39" s="25"/>
      <c r="D39" s="13">
        <v>5</v>
      </c>
      <c r="E39" s="25"/>
      <c r="F39" s="25"/>
      <c r="G39" s="9" t="s">
        <v>61</v>
      </c>
      <c r="H39" s="25"/>
    </row>
    <row r="40" spans="2:8" x14ac:dyDescent="0.3">
      <c r="B40" s="26"/>
      <c r="C40" s="29"/>
      <c r="D40" s="26"/>
      <c r="E40" s="29"/>
      <c r="F40" s="29"/>
      <c r="G40" s="26"/>
      <c r="H40" s="2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ROI - Foco</vt:lpstr>
      <vt:lpstr>ROI - SF - FoFo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2025-10-30T06:27:24Z</dcterms:modified>
</cp:coreProperties>
</file>